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-Bureautique\06 _Agro_Environnement\0606_Gestion_sols\07\4 pour 1000\CR , idées et etapes du projet\CR et documents du projet\Rapport final 4_1000\"/>
    </mc:Choice>
  </mc:AlternateContent>
  <xr:revisionPtr revIDLastSave="0" documentId="13_ncr:1_{B49C8D66-8EC2-4F76-8231-84B4C37BAC48}" xr6:coauthVersionLast="47" xr6:coauthVersionMax="47" xr10:uidLastSave="{00000000-0000-0000-0000-000000000000}"/>
  <bookViews>
    <workbookView xWindow="41970" yWindow="375" windowWidth="15360" windowHeight="14565" activeTab="2" xr2:uid="{3C0706B9-9A99-4183-A594-6B779B4E5086}"/>
  </bookViews>
  <sheets>
    <sheet name="Donnees sol" sheetId="1" r:id="rId1"/>
    <sheet name="tableaux M.O" sheetId="3" r:id="rId2"/>
    <sheet name="Graphiques" sheetId="4" r:id="rId3"/>
  </sheets>
  <calcPr calcId="191029"/>
  <pivotCaches>
    <pivotCache cacheId="3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K2" i="1"/>
  <c r="J2" i="1"/>
</calcChain>
</file>

<file path=xl/sharedStrings.xml><?xml version="1.0" encoding="utf-8"?>
<sst xmlns="http://schemas.openxmlformats.org/spreadsheetml/2006/main" count="49" uniqueCount="22">
  <si>
    <t>C/N</t>
  </si>
  <si>
    <t>Biomasse microbienne mgC/kg terre</t>
  </si>
  <si>
    <t>Agriculteur</t>
  </si>
  <si>
    <t>Année</t>
  </si>
  <si>
    <t>Fabien G</t>
  </si>
  <si>
    <t>M.O Total % de sol</t>
  </si>
  <si>
    <t>Guy M</t>
  </si>
  <si>
    <t>Pertes annuelles en M.O kg/ha</t>
  </si>
  <si>
    <t>Hervé T</t>
  </si>
  <si>
    <t>Mael R</t>
  </si>
  <si>
    <t>Samuel B</t>
  </si>
  <si>
    <t>Sylvain B</t>
  </si>
  <si>
    <t>Vincent B - TR</t>
  </si>
  <si>
    <t>Vincent B - Ch</t>
  </si>
  <si>
    <t>Étiquettes de lignes</t>
  </si>
  <si>
    <t>Total général</t>
  </si>
  <si>
    <t>M.org total % du sol</t>
  </si>
  <si>
    <t>Rapport C/N</t>
  </si>
  <si>
    <t>M.O Liée % de sol</t>
  </si>
  <si>
    <t>M.O Libre % de sol</t>
  </si>
  <si>
    <t>M.Org Liée % de sol</t>
  </si>
  <si>
    <t>M.Org Libre % de 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</si>
</sst>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1" applyNumberFormat="1" applyFont="1"/>
    <xf numFmtId="10" fontId="0" fillId="0" borderId="0" xfId="0" applyNumberFormat="1" applyAlignment="1">
      <alignment horizontal="center" vertical="center"/>
    </xf>
  </cellXfs>
  <cellStyles count="2">
    <cellStyle name="Normal" xfId="0" builtinId="0"/>
    <cellStyle name="Pourcentage" xfId="1" builtinId="5"/>
  </cellStyles>
  <dxfs count="910"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numFmt numFmtId="14" formatCode="0.0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numFmt numFmtId="14" formatCode="0.0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numFmt numFmtId="14" formatCode="0.00%"/>
    </dxf>
    <dxf>
      <numFmt numFmtId="164" formatCode="0.0%"/>
    </dxf>
    <dxf>
      <numFmt numFmtId="14" formatCode="0.0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numFmt numFmtId="164" formatCode="0.0%"/>
    </dxf>
    <dxf>
      <numFmt numFmtId="13" formatCode="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numFmt numFmtId="13" formatCode="0%"/>
    </dxf>
    <dxf>
      <numFmt numFmtId="35" formatCode="_-* #,##0.00_-;\-* #,##0.00_-;_-* &quot;-&quot;??_-;_-@_-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numFmt numFmtId="35" formatCode="_-* #,##0.00_-;\-* #,##0.00_-;_-* &quot;-&quot;??_-;_-@_-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numFmt numFmtId="35" formatCode="_-* #,##0.00_-;\-* #,##0.00_-;_-* &quot;-&quot;??_-;_-@_-"/>
    </dxf>
    <dxf>
      <numFmt numFmtId="13" formatCode="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numFmt numFmtId="13" formatCode="0%"/>
    </dxf>
    <dxf>
      <numFmt numFmtId="13" formatCode="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numFmt numFmtId="13" formatCode="0%"/>
    </dxf>
    <dxf>
      <numFmt numFmtId="13" formatCode="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numFmt numFmtId="13" formatCode="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[Comparaison sol 2021 2023.xlsx]tableaux M.O!Tableau croisé dynamique2</c:name>
    <c:fmtId val="25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'tableaux M.O'!$E$3</c:f>
              <c:strCache>
                <c:ptCount val="1"/>
                <c:pt idx="0">
                  <c:v>Rapport C/N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'tableaux M.O'!$A$4:$A$7</c:f>
              <c:multiLvlStrCache>
                <c:ptCount val="2"/>
                <c:lvl>
                  <c:pt idx="0">
                    <c:v>2021</c:v>
                  </c:pt>
                  <c:pt idx="1">
                    <c:v>2023</c:v>
                  </c:pt>
                </c:lvl>
                <c:lvl>
                  <c:pt idx="0">
                    <c:v>Vincent B - TR</c:v>
                  </c:pt>
                </c:lvl>
              </c:multiLvlStrCache>
            </c:multiLvlStrRef>
          </c:cat>
          <c:val>
            <c:numRef>
              <c:f>'tableaux M.O'!$E$4:$E$7</c:f>
              <c:numCache>
                <c:formatCode>General</c:formatCode>
                <c:ptCount val="2"/>
                <c:pt idx="0">
                  <c:v>11.5</c:v>
                </c:pt>
                <c:pt idx="1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B9-4967-B4AE-3AB472C6C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4669968"/>
        <c:axId val="1303225264"/>
      </c:barChart>
      <c:lineChart>
        <c:grouping val="standard"/>
        <c:varyColors val="0"/>
        <c:ser>
          <c:idx val="0"/>
          <c:order val="0"/>
          <c:tx>
            <c:strRef>
              <c:f>'tableaux M.O'!$B$3</c:f>
              <c:strCache>
                <c:ptCount val="1"/>
                <c:pt idx="0">
                  <c:v>M.org total % du sol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'tableaux M.O'!$A$4:$A$7</c:f>
              <c:multiLvlStrCache>
                <c:ptCount val="2"/>
                <c:lvl>
                  <c:pt idx="0">
                    <c:v>2021</c:v>
                  </c:pt>
                  <c:pt idx="1">
                    <c:v>2023</c:v>
                  </c:pt>
                </c:lvl>
                <c:lvl>
                  <c:pt idx="0">
                    <c:v>Vincent B - TR</c:v>
                  </c:pt>
                </c:lvl>
              </c:multiLvlStrCache>
            </c:multiLvlStrRef>
          </c:cat>
          <c:val>
            <c:numRef>
              <c:f>'tableaux M.O'!$B$4:$B$7</c:f>
              <c:numCache>
                <c:formatCode>0.00%</c:formatCode>
                <c:ptCount val="2"/>
                <c:pt idx="0">
                  <c:v>4.5999999999999999E-2</c:v>
                </c:pt>
                <c:pt idx="1">
                  <c:v>3.9E-2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9-4967-B4AE-3AB472C6C7ED}"/>
            </c:ext>
          </c:extLst>
        </c:ser>
        <c:ser>
          <c:idx val="1"/>
          <c:order val="1"/>
          <c:tx>
            <c:strRef>
              <c:f>'tableaux M.O'!$C$3</c:f>
              <c:strCache>
                <c:ptCount val="1"/>
                <c:pt idx="0">
                  <c:v>M.Org Liée % de sol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'tableaux M.O'!$A$4:$A$7</c:f>
              <c:multiLvlStrCache>
                <c:ptCount val="2"/>
                <c:lvl>
                  <c:pt idx="0">
                    <c:v>2021</c:v>
                  </c:pt>
                  <c:pt idx="1">
                    <c:v>2023</c:v>
                  </c:pt>
                </c:lvl>
                <c:lvl>
                  <c:pt idx="0">
                    <c:v>Vincent B - TR</c:v>
                  </c:pt>
                </c:lvl>
              </c:multiLvlStrCache>
            </c:multiLvlStrRef>
          </c:cat>
          <c:val>
            <c:numRef>
              <c:f>'tableaux M.O'!$C$4:$C$7</c:f>
              <c:numCache>
                <c:formatCode>General</c:formatCode>
                <c:ptCount val="2"/>
                <c:pt idx="0">
                  <c:v>6.0300000000000006E-3</c:v>
                </c:pt>
                <c:pt idx="1">
                  <c:v>4.9500000000000013E-3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9-4967-B4AE-3AB472C6C7ED}"/>
            </c:ext>
          </c:extLst>
        </c:ser>
        <c:ser>
          <c:idx val="2"/>
          <c:order val="2"/>
          <c:tx>
            <c:strRef>
              <c:f>'tableaux M.O'!$D$3</c:f>
              <c:strCache>
                <c:ptCount val="1"/>
                <c:pt idx="0">
                  <c:v>M.Org Libre % de sol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'tableaux M.O'!$A$4:$A$7</c:f>
              <c:multiLvlStrCache>
                <c:ptCount val="2"/>
                <c:lvl>
                  <c:pt idx="0">
                    <c:v>2021</c:v>
                  </c:pt>
                  <c:pt idx="1">
                    <c:v>2023</c:v>
                  </c:pt>
                </c:lvl>
                <c:lvl>
                  <c:pt idx="0">
                    <c:v>Vincent B - TR</c:v>
                  </c:pt>
                </c:lvl>
              </c:multiLvlStrCache>
            </c:multiLvlStrRef>
          </c:cat>
          <c:val>
            <c:numRef>
              <c:f>'tableaux M.O'!$D$4:$D$7</c:f>
              <c:numCache>
                <c:formatCode>General</c:formatCode>
                <c:ptCount val="2"/>
                <c:pt idx="0">
                  <c:v>2.9700000000000004E-3</c:v>
                </c:pt>
                <c:pt idx="1">
                  <c:v>4.0500000000000006E-3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B9-4967-B4AE-3AB472C6C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187808"/>
        <c:axId val="1293499360"/>
      </c:lineChart>
      <c:catAx>
        <c:axId val="104466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3225264"/>
        <c:crosses val="autoZero"/>
        <c:auto val="1"/>
        <c:lblAlgn val="ctr"/>
        <c:lblOffset val="100"/>
        <c:noMultiLvlLbl val="0"/>
      </c:catAx>
      <c:valAx>
        <c:axId val="130322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4669968"/>
        <c:crosses val="autoZero"/>
        <c:crossBetween val="between"/>
      </c:valAx>
      <c:valAx>
        <c:axId val="129349936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6187808"/>
        <c:crosses val="max"/>
        <c:crossBetween val="between"/>
      </c:valAx>
      <c:catAx>
        <c:axId val="104618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349936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4</xdr:row>
      <xdr:rowOff>21905</xdr:rowOff>
    </xdr:from>
    <xdr:to>
      <xdr:col>12</xdr:col>
      <xdr:colOff>95250</xdr:colOff>
      <xdr:row>22</xdr:row>
      <xdr:rowOff>9524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5482F83-6C1A-E61B-4720-72338BA5F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18</xdr:col>
      <xdr:colOff>631714</xdr:colOff>
      <xdr:row>15</xdr:row>
      <xdr:rowOff>41006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C38F822-3EA4-049F-2246-35AE9C76A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25</xdr:col>
      <xdr:colOff>631714</xdr:colOff>
      <xdr:row>15</xdr:row>
      <xdr:rowOff>41006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23B2FE4-06F7-6752-3519-5BD93140C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0" y="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18</xdr:col>
      <xdr:colOff>631714</xdr:colOff>
      <xdr:row>31</xdr:row>
      <xdr:rowOff>41006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AB9BE82-FBD5-2D4C-B625-F7782283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77475" y="28956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16</xdr:row>
      <xdr:rowOff>0</xdr:rowOff>
    </xdr:from>
    <xdr:to>
      <xdr:col>25</xdr:col>
      <xdr:colOff>631714</xdr:colOff>
      <xdr:row>31</xdr:row>
      <xdr:rowOff>41006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5F392BD-EA3A-8E25-7EFE-4757BEFC3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811500" y="28956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18</xdr:col>
      <xdr:colOff>631714</xdr:colOff>
      <xdr:row>48</xdr:row>
      <xdr:rowOff>41006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156F364-4728-BE23-0C00-C3E2FBBF7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77475" y="5972175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25</xdr:col>
      <xdr:colOff>631714</xdr:colOff>
      <xdr:row>48</xdr:row>
      <xdr:rowOff>41006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C4C14FC0-99AE-887B-14D1-A4CEF7AF7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811500" y="5972175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18</xdr:col>
      <xdr:colOff>631714</xdr:colOff>
      <xdr:row>65</xdr:row>
      <xdr:rowOff>41006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CBEB5C27-A951-45FC-DE73-C70EACEA8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277475" y="904875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25</xdr:col>
      <xdr:colOff>631714</xdr:colOff>
      <xdr:row>65</xdr:row>
      <xdr:rowOff>41006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53AD833A-83CF-37CB-36DB-44D3C004B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811500" y="904875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158159</xdr:colOff>
      <xdr:row>18</xdr:row>
      <xdr:rowOff>4093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8BECA105-1F9C-AD7B-CBA0-E5B052297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4901609" cy="3261643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0</xdr:row>
      <xdr:rowOff>28575</xdr:rowOff>
    </xdr:from>
    <xdr:to>
      <xdr:col>12</xdr:col>
      <xdr:colOff>607739</xdr:colOff>
      <xdr:row>18</xdr:row>
      <xdr:rowOff>34573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CDF183CB-70DA-2DD5-EB20-6F6AE137D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91125" y="28575"/>
          <a:ext cx="4903514" cy="32635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6</xdr:col>
      <xdr:colOff>158159</xdr:colOff>
      <xdr:row>37</xdr:row>
      <xdr:rowOff>4093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94F0D2FC-2779-AD53-B101-F8929198C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3438525"/>
          <a:ext cx="4901609" cy="326164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13</xdr:col>
      <xdr:colOff>158159</xdr:colOff>
      <xdr:row>37</xdr:row>
      <xdr:rowOff>4093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A3CA899E-C30F-635D-A8DB-30B5DC32C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534025" y="3438525"/>
          <a:ext cx="4901609" cy="32616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6</xdr:col>
      <xdr:colOff>158159</xdr:colOff>
      <xdr:row>56</xdr:row>
      <xdr:rowOff>4093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99E07C3E-C3E0-9F9D-DC2E-450F5B561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6877050"/>
          <a:ext cx="4901609" cy="326164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13</xdr:col>
      <xdr:colOff>158159</xdr:colOff>
      <xdr:row>56</xdr:row>
      <xdr:rowOff>4093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CF58EFFF-E44F-B09C-FAEF-D6B771275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534025" y="6877050"/>
          <a:ext cx="4901609" cy="32616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6</xdr:col>
      <xdr:colOff>158159</xdr:colOff>
      <xdr:row>75</xdr:row>
      <xdr:rowOff>4093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670BA3C9-C8DE-F217-31A5-54F80FCC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0315575"/>
          <a:ext cx="4901609" cy="326164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13</xdr:col>
      <xdr:colOff>158159</xdr:colOff>
      <xdr:row>75</xdr:row>
      <xdr:rowOff>4093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33B2EB0D-CD9D-9B98-7838-947C03F64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534025" y="10315575"/>
          <a:ext cx="4901609" cy="326164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UZMAN SALINAS Jose Ignacio" refreshedDate="45204.696940277776" createdVersion="8" refreshedVersion="8" minRefreshableVersion="3" recordCount="16" xr:uid="{E0CE0A1C-27CD-4EEF-98D8-B70121B2DAC6}">
  <cacheSource type="worksheet">
    <worksheetSource ref="A1:F17" sheet="Donnees sol"/>
  </cacheSource>
  <cacheFields count="6">
    <cacheField name="Agriculteur" numFmtId="0">
      <sharedItems count="8">
        <s v="Fabien G"/>
        <s v="Guy M"/>
        <s v="Hervé T"/>
        <s v="Mael R"/>
        <s v="Samuel B"/>
        <s v="Sylvain B"/>
        <s v="Vincent B - TR"/>
        <s v="Vincent B - Ch"/>
      </sharedItems>
    </cacheField>
    <cacheField name="Année" numFmtId="0">
      <sharedItems containsSemiMixedTypes="0" containsString="0" containsNumber="1" containsInteger="1" minValue="2021" maxValue="2023" count="2">
        <n v="2021"/>
        <n v="2023"/>
      </sharedItems>
    </cacheField>
    <cacheField name="M.O Total % de sol" numFmtId="0">
      <sharedItems containsSemiMixedTypes="0" containsString="0" containsNumber="1" minValue="6.0000000000000001E-3" maxValue="6.3E-2"/>
    </cacheField>
    <cacheField name="M.O Liée % de sol" numFmtId="0">
      <sharedItems containsSemiMixedTypes="0" containsString="0" containsNumber="1" minValue="4.9500000000000013E-3" maxValue="7.6500000000000005E-3"/>
    </cacheField>
    <cacheField name="M.O Libre % de sol" numFmtId="0">
      <sharedItems containsSemiMixedTypes="0" containsString="0" containsNumber="1" minValue="1.3500000000000001E-3" maxValue="4.0500000000000006E-3"/>
    </cacheField>
    <cacheField name="C/N" numFmtId="0">
      <sharedItems containsSemiMixedTypes="0" containsString="0" containsNumber="1" minValue="8.1999999999999993" maxValue="13.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n v="9.0000000000000011E-3"/>
    <n v="6.0300000000000006E-3"/>
    <n v="2.9700000000000004E-3"/>
    <n v="10.6"/>
  </r>
  <r>
    <x v="0"/>
    <x v="1"/>
    <n v="1.1000000000000001E-2"/>
    <n v="6.4800000000000005E-3"/>
    <n v="2.5200000000000005E-3"/>
    <n v="12.5"/>
  </r>
  <r>
    <x v="1"/>
    <x v="0"/>
    <n v="0.01"/>
    <n v="7.5600000000000007E-3"/>
    <n v="1.4400000000000001E-3"/>
    <n v="10.3"/>
  </r>
  <r>
    <x v="1"/>
    <x v="1"/>
    <n v="1.2E-2"/>
    <n v="6.660000000000001E-3"/>
    <n v="2.3400000000000005E-3"/>
    <n v="12.1"/>
  </r>
  <r>
    <x v="2"/>
    <x v="0"/>
    <n v="6.0000000000000001E-3"/>
    <n v="6.1200000000000013E-3"/>
    <n v="2.8800000000000002E-3"/>
    <n v="8.1999999999999993"/>
  </r>
  <r>
    <x v="2"/>
    <x v="1"/>
    <n v="1.2E-2"/>
    <n v="5.3100000000000005E-3"/>
    <n v="3.6900000000000001E-3"/>
    <n v="13.7"/>
  </r>
  <r>
    <x v="3"/>
    <x v="0"/>
    <n v="0.01"/>
    <n v="6.5700000000000003E-3"/>
    <n v="2.4300000000000003E-3"/>
    <n v="11.1"/>
  </r>
  <r>
    <x v="3"/>
    <x v="1"/>
    <n v="2.4E-2"/>
    <n v="5.2200000000000007E-3"/>
    <n v="3.7800000000000004E-3"/>
    <n v="12.5"/>
  </r>
  <r>
    <x v="4"/>
    <x v="0"/>
    <n v="4.8000000000000001E-2"/>
    <n v="7.6500000000000005E-3"/>
    <n v="1.3500000000000001E-3"/>
    <n v="11.6"/>
  </r>
  <r>
    <x v="4"/>
    <x v="1"/>
    <n v="6.3E-2"/>
    <n v="6.4800000000000005E-3"/>
    <n v="2.5200000000000005E-3"/>
    <n v="12.5"/>
  </r>
  <r>
    <x v="5"/>
    <x v="0"/>
    <n v="1.8000000000000002E-2"/>
    <n v="6.3900000000000007E-3"/>
    <n v="2.6100000000000003E-3"/>
    <n v="12.1"/>
  </r>
  <r>
    <x v="5"/>
    <x v="1"/>
    <n v="2.1000000000000001E-2"/>
    <n v="6.0300000000000006E-3"/>
    <n v="2.9700000000000004E-3"/>
    <n v="13"/>
  </r>
  <r>
    <x v="6"/>
    <x v="0"/>
    <n v="4.5999999999999999E-2"/>
    <n v="6.0300000000000006E-3"/>
    <n v="2.9700000000000004E-3"/>
    <n v="11.5"/>
  </r>
  <r>
    <x v="6"/>
    <x v="1"/>
    <n v="3.9E-2"/>
    <n v="4.9500000000000013E-3"/>
    <n v="4.0500000000000006E-3"/>
    <n v="13.1"/>
  </r>
  <r>
    <x v="7"/>
    <x v="0"/>
    <n v="2.3E-2"/>
    <n v="6.5700000000000003E-3"/>
    <n v="2.4300000000000003E-3"/>
    <n v="11.1"/>
  </r>
  <r>
    <x v="7"/>
    <x v="1"/>
    <n v="4.2999999999999997E-2"/>
    <n v="6.0300000000000006E-3"/>
    <n v="2.9700000000000004E-3"/>
    <n v="12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A032DA-26CE-4303-970E-2106EBB0BB14}" name="Tableau croisé dynamique2" cacheId="3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51">
  <location ref="A3:E7" firstHeaderRow="0" firstDataRow="1" firstDataCol="1"/>
  <pivotFields count="6">
    <pivotField axis="axisRow" showAll="0">
      <items count="9">
        <item h="1" x="0"/>
        <item h="1" x="1"/>
        <item h="1" x="2"/>
        <item h="1" x="3"/>
        <item h="1" x="4"/>
        <item h="1" x="5"/>
        <item h="1" x="7"/>
        <item x="6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4">
    <i>
      <x v="7"/>
    </i>
    <i r="1">
      <x/>
    </i>
    <i r="1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M.org total % du sol" fld="2" subtotal="average" baseField="0" baseItem="0" numFmtId="10"/>
    <dataField name="M.Org Liée % de sol" fld="3" subtotal="average" baseField="0" baseItem="0"/>
    <dataField name="M.Org Libre % de sol" fld="4" baseField="0" baseItem="0"/>
    <dataField name="Rapport C/N" fld="5" subtotal="average" baseField="0" baseItem="0"/>
  </dataFields>
  <formats count="29">
    <format dxfId="798">
      <pivotArea type="all" dataOnly="0" outline="0" fieldPosition="0"/>
    </format>
    <format dxfId="799">
      <pivotArea outline="0" collapsedLevelsAreSubtotals="1" fieldPosition="0"/>
    </format>
    <format dxfId="800">
      <pivotArea field="0" type="button" dataOnly="0" labelOnly="1" outline="0" axis="axisRow" fieldPosition="0"/>
    </format>
    <format dxfId="801">
      <pivotArea dataOnly="0" labelOnly="1" fieldPosition="0">
        <references count="1">
          <reference field="0" count="0"/>
        </references>
      </pivotArea>
    </format>
    <format dxfId="802">
      <pivotArea dataOnly="0" labelOnly="1" grandRow="1" outline="0" fieldPosition="0"/>
    </format>
    <format dxfId="803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804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805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806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807">
      <pivotArea dataOnly="0" labelOnly="1" fieldPosition="0">
        <references count="2">
          <reference field="0" count="1" selected="0">
            <x v="4"/>
          </reference>
          <reference field="1" count="0"/>
        </references>
      </pivotArea>
    </format>
    <format dxfId="808">
      <pivotArea dataOnly="0" labelOnly="1" fieldPosition="0">
        <references count="2">
          <reference field="0" count="1" selected="0">
            <x v="5"/>
          </reference>
          <reference field="1" count="0"/>
        </references>
      </pivotArea>
    </format>
    <format dxfId="809">
      <pivotArea dataOnly="0" labelOnly="1" fieldPosition="0">
        <references count="2">
          <reference field="0" count="1" selected="0">
            <x v="6"/>
          </reference>
          <reference field="1" count="0"/>
        </references>
      </pivotArea>
    </format>
    <format dxfId="810">
      <pivotArea dataOnly="0" labelOnly="1" fieldPosition="0">
        <references count="2">
          <reference field="0" count="1" selected="0">
            <x v="7"/>
          </reference>
          <reference field="1" count="0"/>
        </references>
      </pivotArea>
    </format>
    <format dxfId="811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812">
      <pivotArea type="all" dataOnly="0" outline="0" fieldPosition="0"/>
    </format>
    <format dxfId="813">
      <pivotArea outline="0" collapsedLevelsAreSubtotals="1" fieldPosition="0"/>
    </format>
    <format dxfId="814">
      <pivotArea field="0" type="button" dataOnly="0" labelOnly="1" outline="0" axis="axisRow" fieldPosition="0"/>
    </format>
    <format dxfId="815">
      <pivotArea dataOnly="0" labelOnly="1" fieldPosition="0">
        <references count="1">
          <reference field="0" count="0"/>
        </references>
      </pivotArea>
    </format>
    <format dxfId="816">
      <pivotArea dataOnly="0" labelOnly="1" grandRow="1" outline="0" fieldPosition="0"/>
    </format>
    <format dxfId="817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818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819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820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821">
      <pivotArea dataOnly="0" labelOnly="1" fieldPosition="0">
        <references count="2">
          <reference field="0" count="1" selected="0">
            <x v="4"/>
          </reference>
          <reference field="1" count="0"/>
        </references>
      </pivotArea>
    </format>
    <format dxfId="822">
      <pivotArea dataOnly="0" labelOnly="1" fieldPosition="0">
        <references count="2">
          <reference field="0" count="1" selected="0">
            <x v="5"/>
          </reference>
          <reference field="1" count="0"/>
        </references>
      </pivotArea>
    </format>
    <format dxfId="823">
      <pivotArea dataOnly="0" labelOnly="1" fieldPosition="0">
        <references count="2">
          <reference field="0" count="1" selected="0">
            <x v="6"/>
          </reference>
          <reference field="1" count="0"/>
        </references>
      </pivotArea>
    </format>
    <format dxfId="824">
      <pivotArea dataOnly="0" labelOnly="1" fieldPosition="0">
        <references count="2">
          <reference field="0" count="1" selected="0">
            <x v="7"/>
          </reference>
          <reference field="1" count="0"/>
        </references>
      </pivotArea>
    </format>
    <format dxfId="825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46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4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5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5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11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6019-D2B3-4776-B6D8-BE9089F37847}">
  <dimension ref="A1:K36"/>
  <sheetViews>
    <sheetView workbookViewId="0">
      <selection activeCell="E2" sqref="E2"/>
    </sheetView>
  </sheetViews>
  <sheetFormatPr baseColWidth="10" defaultRowHeight="14.4" x14ac:dyDescent="0.3"/>
  <cols>
    <col min="8" max="8" width="13.21875" customWidth="1"/>
  </cols>
  <sheetData>
    <row r="1" spans="1:11" ht="60" customHeight="1" x14ac:dyDescent="0.3">
      <c r="A1" s="4" t="s">
        <v>2</v>
      </c>
      <c r="B1" s="4" t="s">
        <v>3</v>
      </c>
      <c r="C1" s="3" t="s">
        <v>5</v>
      </c>
      <c r="D1" s="3" t="s">
        <v>18</v>
      </c>
      <c r="E1" s="3" t="s">
        <v>19</v>
      </c>
      <c r="F1" s="3" t="s">
        <v>0</v>
      </c>
    </row>
    <row r="2" spans="1:11" x14ac:dyDescent="0.3">
      <c r="A2" t="s">
        <v>4</v>
      </c>
      <c r="B2">
        <v>2021</v>
      </c>
      <c r="C2">
        <v>9.0000000000000011E-3</v>
      </c>
      <c r="D2">
        <v>6.0300000000000006E-3</v>
      </c>
      <c r="E2">
        <v>2.9700000000000004E-3</v>
      </c>
      <c r="F2">
        <v>10.6</v>
      </c>
      <c r="G2" s="7"/>
      <c r="H2" s="2">
        <v>0.67</v>
      </c>
      <c r="I2" s="2">
        <v>0.33</v>
      </c>
      <c r="J2">
        <f>H2*$C$2</f>
        <v>6.0300000000000006E-3</v>
      </c>
      <c r="K2">
        <f>I2*$C$2</f>
        <v>2.9700000000000004E-3</v>
      </c>
    </row>
    <row r="3" spans="1:11" x14ac:dyDescent="0.3">
      <c r="A3" t="s">
        <v>4</v>
      </c>
      <c r="B3">
        <v>2023</v>
      </c>
      <c r="C3">
        <v>1.1000000000000001E-2</v>
      </c>
      <c r="D3">
        <v>6.4800000000000005E-3</v>
      </c>
      <c r="E3">
        <v>2.5200000000000005E-3</v>
      </c>
      <c r="F3">
        <v>12.5</v>
      </c>
      <c r="G3" s="7"/>
      <c r="H3" s="2">
        <v>0.72</v>
      </c>
      <c r="I3" s="2">
        <v>0.28000000000000003</v>
      </c>
      <c r="J3">
        <f t="shared" ref="J3:J17" si="0">H3*$C$2</f>
        <v>6.4800000000000005E-3</v>
      </c>
      <c r="K3">
        <f t="shared" ref="K3:K17" si="1">I3*$C$2</f>
        <v>2.5200000000000005E-3</v>
      </c>
    </row>
    <row r="4" spans="1:11" x14ac:dyDescent="0.3">
      <c r="A4" t="s">
        <v>6</v>
      </c>
      <c r="B4">
        <v>2021</v>
      </c>
      <c r="C4">
        <v>0.01</v>
      </c>
      <c r="D4">
        <v>7.5600000000000007E-3</v>
      </c>
      <c r="E4">
        <v>1.4400000000000001E-3</v>
      </c>
      <c r="F4">
        <v>10.3</v>
      </c>
      <c r="G4" s="7"/>
      <c r="H4" s="2">
        <v>0.84</v>
      </c>
      <c r="I4" s="2">
        <v>0.16</v>
      </c>
      <c r="J4">
        <f t="shared" si="0"/>
        <v>7.5600000000000007E-3</v>
      </c>
      <c r="K4">
        <f t="shared" si="1"/>
        <v>1.4400000000000001E-3</v>
      </c>
    </row>
    <row r="5" spans="1:11" x14ac:dyDescent="0.3">
      <c r="A5" t="s">
        <v>6</v>
      </c>
      <c r="B5">
        <v>2023</v>
      </c>
      <c r="C5">
        <v>1.2E-2</v>
      </c>
      <c r="D5">
        <v>6.660000000000001E-3</v>
      </c>
      <c r="E5">
        <v>2.3400000000000005E-3</v>
      </c>
      <c r="F5">
        <v>12.1</v>
      </c>
      <c r="G5" s="7"/>
      <c r="H5" s="2">
        <v>0.74</v>
      </c>
      <c r="I5" s="2">
        <v>0.26</v>
      </c>
      <c r="J5">
        <f t="shared" si="0"/>
        <v>6.660000000000001E-3</v>
      </c>
      <c r="K5">
        <f t="shared" si="1"/>
        <v>2.3400000000000005E-3</v>
      </c>
    </row>
    <row r="6" spans="1:11" x14ac:dyDescent="0.3">
      <c r="A6" t="s">
        <v>8</v>
      </c>
      <c r="B6">
        <v>2021</v>
      </c>
      <c r="C6">
        <v>6.0000000000000001E-3</v>
      </c>
      <c r="D6">
        <v>6.1200000000000013E-3</v>
      </c>
      <c r="E6">
        <v>2.8800000000000002E-3</v>
      </c>
      <c r="F6">
        <v>8.1999999999999993</v>
      </c>
      <c r="G6" s="7"/>
      <c r="H6" s="2">
        <v>0.68</v>
      </c>
      <c r="I6" s="2">
        <v>0.32</v>
      </c>
      <c r="J6">
        <f t="shared" si="0"/>
        <v>6.1200000000000013E-3</v>
      </c>
      <c r="K6">
        <f t="shared" si="1"/>
        <v>2.8800000000000002E-3</v>
      </c>
    </row>
    <row r="7" spans="1:11" x14ac:dyDescent="0.3">
      <c r="A7" t="s">
        <v>8</v>
      </c>
      <c r="B7">
        <v>2023</v>
      </c>
      <c r="C7">
        <v>1.2E-2</v>
      </c>
      <c r="D7">
        <v>5.3100000000000005E-3</v>
      </c>
      <c r="E7">
        <v>3.6900000000000001E-3</v>
      </c>
      <c r="F7">
        <v>13.7</v>
      </c>
      <c r="G7" s="7"/>
      <c r="H7" s="2">
        <v>0.59</v>
      </c>
      <c r="I7" s="2">
        <v>0.41</v>
      </c>
      <c r="J7">
        <f t="shared" si="0"/>
        <v>5.3100000000000005E-3</v>
      </c>
      <c r="K7">
        <f t="shared" si="1"/>
        <v>3.6900000000000001E-3</v>
      </c>
    </row>
    <row r="8" spans="1:11" x14ac:dyDescent="0.3">
      <c r="A8" t="s">
        <v>9</v>
      </c>
      <c r="B8">
        <v>2021</v>
      </c>
      <c r="C8">
        <v>0.01</v>
      </c>
      <c r="D8">
        <v>6.5700000000000003E-3</v>
      </c>
      <c r="E8">
        <v>2.4300000000000003E-3</v>
      </c>
      <c r="F8">
        <v>11.1</v>
      </c>
      <c r="G8" s="7"/>
      <c r="H8" s="2">
        <v>0.73</v>
      </c>
      <c r="I8" s="2">
        <v>0.27</v>
      </c>
      <c r="J8">
        <f t="shared" si="0"/>
        <v>6.5700000000000003E-3</v>
      </c>
      <c r="K8">
        <f t="shared" si="1"/>
        <v>2.4300000000000003E-3</v>
      </c>
    </row>
    <row r="9" spans="1:11" x14ac:dyDescent="0.3">
      <c r="A9" t="s">
        <v>9</v>
      </c>
      <c r="B9">
        <v>2023</v>
      </c>
      <c r="C9">
        <v>2.4E-2</v>
      </c>
      <c r="D9">
        <v>5.2200000000000007E-3</v>
      </c>
      <c r="E9">
        <v>3.7800000000000004E-3</v>
      </c>
      <c r="F9">
        <v>12.5</v>
      </c>
      <c r="G9" s="7"/>
      <c r="H9" s="2">
        <v>0.57999999999999996</v>
      </c>
      <c r="I9" s="2">
        <v>0.42</v>
      </c>
      <c r="J9">
        <f t="shared" si="0"/>
        <v>5.2200000000000007E-3</v>
      </c>
      <c r="K9">
        <f t="shared" si="1"/>
        <v>3.7800000000000004E-3</v>
      </c>
    </row>
    <row r="10" spans="1:11" x14ac:dyDescent="0.3">
      <c r="A10" t="s">
        <v>10</v>
      </c>
      <c r="B10">
        <v>2021</v>
      </c>
      <c r="C10">
        <v>4.8000000000000001E-2</v>
      </c>
      <c r="D10">
        <v>7.6500000000000005E-3</v>
      </c>
      <c r="E10">
        <v>1.3500000000000001E-3</v>
      </c>
      <c r="F10">
        <v>11.6</v>
      </c>
      <c r="G10" s="7"/>
      <c r="H10" s="2">
        <v>0.85</v>
      </c>
      <c r="I10" s="2">
        <v>0.15</v>
      </c>
      <c r="J10">
        <f t="shared" si="0"/>
        <v>7.6500000000000005E-3</v>
      </c>
      <c r="K10">
        <f t="shared" si="1"/>
        <v>1.3500000000000001E-3</v>
      </c>
    </row>
    <row r="11" spans="1:11" x14ac:dyDescent="0.3">
      <c r="A11" t="s">
        <v>10</v>
      </c>
      <c r="B11">
        <v>2023</v>
      </c>
      <c r="C11">
        <v>6.3E-2</v>
      </c>
      <c r="D11">
        <v>6.4800000000000005E-3</v>
      </c>
      <c r="E11">
        <v>2.5200000000000005E-3</v>
      </c>
      <c r="F11">
        <v>12.5</v>
      </c>
      <c r="G11" s="7"/>
      <c r="H11" s="2">
        <v>0.72</v>
      </c>
      <c r="I11" s="2">
        <v>0.28000000000000003</v>
      </c>
      <c r="J11">
        <f t="shared" si="0"/>
        <v>6.4800000000000005E-3</v>
      </c>
      <c r="K11">
        <f t="shared" si="1"/>
        <v>2.5200000000000005E-3</v>
      </c>
    </row>
    <row r="12" spans="1:11" x14ac:dyDescent="0.3">
      <c r="A12" t="s">
        <v>11</v>
      </c>
      <c r="B12">
        <v>2021</v>
      </c>
      <c r="C12">
        <v>1.8000000000000002E-2</v>
      </c>
      <c r="D12">
        <v>6.3900000000000007E-3</v>
      </c>
      <c r="E12">
        <v>2.6100000000000003E-3</v>
      </c>
      <c r="F12">
        <v>12.1</v>
      </c>
      <c r="G12" s="7"/>
      <c r="H12" s="2">
        <v>0.71</v>
      </c>
      <c r="I12" s="2">
        <v>0.28999999999999998</v>
      </c>
      <c r="J12">
        <f t="shared" si="0"/>
        <v>6.3900000000000007E-3</v>
      </c>
      <c r="K12">
        <f t="shared" si="1"/>
        <v>2.6100000000000003E-3</v>
      </c>
    </row>
    <row r="13" spans="1:11" x14ac:dyDescent="0.3">
      <c r="A13" t="s">
        <v>11</v>
      </c>
      <c r="B13">
        <v>2023</v>
      </c>
      <c r="C13">
        <v>2.1000000000000001E-2</v>
      </c>
      <c r="D13">
        <v>6.0300000000000006E-3</v>
      </c>
      <c r="E13">
        <v>2.9700000000000004E-3</v>
      </c>
      <c r="F13">
        <v>13</v>
      </c>
      <c r="G13" s="7"/>
      <c r="H13" s="2">
        <v>0.67</v>
      </c>
      <c r="I13" s="2">
        <v>0.33</v>
      </c>
      <c r="J13">
        <f t="shared" si="0"/>
        <v>6.0300000000000006E-3</v>
      </c>
      <c r="K13">
        <f t="shared" si="1"/>
        <v>2.9700000000000004E-3</v>
      </c>
    </row>
    <row r="14" spans="1:11" x14ac:dyDescent="0.3">
      <c r="A14" t="s">
        <v>12</v>
      </c>
      <c r="B14">
        <v>2021</v>
      </c>
      <c r="C14">
        <v>4.5999999999999999E-2</v>
      </c>
      <c r="D14">
        <v>6.0300000000000006E-3</v>
      </c>
      <c r="E14">
        <v>2.9700000000000004E-3</v>
      </c>
      <c r="F14">
        <v>11.5</v>
      </c>
      <c r="G14" s="7"/>
      <c r="H14" s="2">
        <v>0.67</v>
      </c>
      <c r="I14" s="2">
        <v>0.33</v>
      </c>
      <c r="J14">
        <f t="shared" si="0"/>
        <v>6.0300000000000006E-3</v>
      </c>
      <c r="K14">
        <f t="shared" si="1"/>
        <v>2.9700000000000004E-3</v>
      </c>
    </row>
    <row r="15" spans="1:11" x14ac:dyDescent="0.3">
      <c r="A15" t="s">
        <v>12</v>
      </c>
      <c r="B15">
        <v>2023</v>
      </c>
      <c r="C15">
        <v>3.9E-2</v>
      </c>
      <c r="D15">
        <v>4.9500000000000013E-3</v>
      </c>
      <c r="E15">
        <v>4.0500000000000006E-3</v>
      </c>
      <c r="F15">
        <v>13.1</v>
      </c>
      <c r="G15" s="7"/>
      <c r="H15" s="2">
        <v>0.55000000000000004</v>
      </c>
      <c r="I15" s="2">
        <v>0.45</v>
      </c>
      <c r="J15">
        <f t="shared" si="0"/>
        <v>4.9500000000000013E-3</v>
      </c>
      <c r="K15">
        <f t="shared" si="1"/>
        <v>4.0500000000000006E-3</v>
      </c>
    </row>
    <row r="16" spans="1:11" x14ac:dyDescent="0.3">
      <c r="A16" t="s">
        <v>13</v>
      </c>
      <c r="B16">
        <v>2021</v>
      </c>
      <c r="C16">
        <v>2.3E-2</v>
      </c>
      <c r="D16">
        <v>6.5700000000000003E-3</v>
      </c>
      <c r="E16">
        <v>2.4300000000000003E-3</v>
      </c>
      <c r="F16">
        <v>11.1</v>
      </c>
      <c r="G16" s="7"/>
      <c r="H16" s="2">
        <v>0.73</v>
      </c>
      <c r="I16" s="2">
        <v>0.27</v>
      </c>
      <c r="J16">
        <f t="shared" si="0"/>
        <v>6.5700000000000003E-3</v>
      </c>
      <c r="K16">
        <f t="shared" si="1"/>
        <v>2.4300000000000003E-3</v>
      </c>
    </row>
    <row r="17" spans="1:11" x14ac:dyDescent="0.3">
      <c r="A17" t="s">
        <v>13</v>
      </c>
      <c r="B17">
        <v>2023</v>
      </c>
      <c r="C17">
        <v>4.2999999999999997E-2</v>
      </c>
      <c r="D17">
        <v>6.0300000000000006E-3</v>
      </c>
      <c r="E17">
        <v>2.9700000000000004E-3</v>
      </c>
      <c r="F17">
        <v>12.3</v>
      </c>
      <c r="G17" s="7"/>
      <c r="H17" s="2">
        <v>0.67</v>
      </c>
      <c r="I17" s="2">
        <v>0.33</v>
      </c>
      <c r="J17">
        <f t="shared" si="0"/>
        <v>6.0300000000000006E-3</v>
      </c>
      <c r="K17">
        <f t="shared" si="1"/>
        <v>2.9700000000000004E-3</v>
      </c>
    </row>
    <row r="20" spans="1:11" ht="57.6" x14ac:dyDescent="0.3">
      <c r="A20" s="4" t="s">
        <v>2</v>
      </c>
      <c r="B20" s="4" t="s">
        <v>3</v>
      </c>
      <c r="C20" s="3" t="s">
        <v>7</v>
      </c>
      <c r="D20" s="3" t="s">
        <v>1</v>
      </c>
    </row>
    <row r="21" spans="1:11" x14ac:dyDescent="0.3">
      <c r="A21" t="s">
        <v>4</v>
      </c>
      <c r="B21">
        <v>2021</v>
      </c>
      <c r="C21">
        <v>779</v>
      </c>
      <c r="D21">
        <v>102</v>
      </c>
    </row>
    <row r="22" spans="1:11" x14ac:dyDescent="0.3">
      <c r="A22" t="s">
        <v>4</v>
      </c>
      <c r="B22">
        <v>2023</v>
      </c>
      <c r="C22">
        <v>558</v>
      </c>
      <c r="D22">
        <v>80</v>
      </c>
    </row>
    <row r="23" spans="1:11" x14ac:dyDescent="0.3">
      <c r="A23" t="s">
        <v>6</v>
      </c>
      <c r="B23">
        <v>2021</v>
      </c>
      <c r="C23">
        <v>969</v>
      </c>
      <c r="D23">
        <v>83</v>
      </c>
    </row>
    <row r="24" spans="1:11" x14ac:dyDescent="0.3">
      <c r="A24" t="s">
        <v>6</v>
      </c>
      <c r="B24">
        <v>2023</v>
      </c>
      <c r="C24">
        <v>540</v>
      </c>
      <c r="D24">
        <v>96</v>
      </c>
    </row>
    <row r="25" spans="1:11" x14ac:dyDescent="0.3">
      <c r="A25" t="s">
        <v>8</v>
      </c>
      <c r="B25">
        <v>2021</v>
      </c>
      <c r="C25">
        <v>666</v>
      </c>
      <c r="D25">
        <v>74</v>
      </c>
    </row>
    <row r="26" spans="1:11" x14ac:dyDescent="0.3">
      <c r="A26" t="s">
        <v>8</v>
      </c>
      <c r="B26">
        <v>2023</v>
      </c>
      <c r="C26">
        <v>544</v>
      </c>
      <c r="D26">
        <v>102</v>
      </c>
    </row>
    <row r="27" spans="1:11" x14ac:dyDescent="0.3">
      <c r="A27" t="s">
        <v>9</v>
      </c>
      <c r="B27">
        <v>2021</v>
      </c>
      <c r="C27">
        <v>708</v>
      </c>
      <c r="D27">
        <v>93</v>
      </c>
    </row>
    <row r="28" spans="1:11" x14ac:dyDescent="0.3">
      <c r="A28" t="s">
        <v>9</v>
      </c>
      <c r="B28">
        <v>2023</v>
      </c>
      <c r="C28">
        <v>1000</v>
      </c>
      <c r="D28">
        <v>228</v>
      </c>
    </row>
    <row r="29" spans="1:11" x14ac:dyDescent="0.3">
      <c r="A29" t="s">
        <v>10</v>
      </c>
      <c r="B29">
        <v>2021</v>
      </c>
      <c r="C29">
        <v>1160</v>
      </c>
      <c r="D29">
        <v>576</v>
      </c>
    </row>
    <row r="30" spans="1:11" x14ac:dyDescent="0.3">
      <c r="A30" t="s">
        <v>10</v>
      </c>
      <c r="B30">
        <v>2023</v>
      </c>
      <c r="C30">
        <v>840</v>
      </c>
      <c r="D30">
        <v>717</v>
      </c>
    </row>
    <row r="31" spans="1:11" x14ac:dyDescent="0.3">
      <c r="A31" t="s">
        <v>11</v>
      </c>
      <c r="B31">
        <v>2021</v>
      </c>
      <c r="C31">
        <v>964</v>
      </c>
      <c r="D31">
        <v>174</v>
      </c>
    </row>
    <row r="32" spans="1:11" x14ac:dyDescent="0.3">
      <c r="A32" t="s">
        <v>11</v>
      </c>
      <c r="B32">
        <v>2023</v>
      </c>
      <c r="C32">
        <v>639</v>
      </c>
      <c r="D32">
        <v>214</v>
      </c>
    </row>
    <row r="33" spans="1:4" x14ac:dyDescent="0.3">
      <c r="A33" t="s">
        <v>12</v>
      </c>
      <c r="B33">
        <v>2021</v>
      </c>
      <c r="C33">
        <v>2184</v>
      </c>
      <c r="D33">
        <v>588</v>
      </c>
    </row>
    <row r="34" spans="1:4" x14ac:dyDescent="0.3">
      <c r="A34" t="s">
        <v>12</v>
      </c>
      <c r="B34">
        <v>2023</v>
      </c>
      <c r="C34">
        <v>1326</v>
      </c>
      <c r="D34">
        <v>464</v>
      </c>
    </row>
    <row r="35" spans="1:4" x14ac:dyDescent="0.3">
      <c r="A35" t="s">
        <v>13</v>
      </c>
      <c r="B35">
        <v>2021</v>
      </c>
      <c r="C35">
        <v>1500</v>
      </c>
      <c r="D35">
        <v>386</v>
      </c>
    </row>
    <row r="36" spans="1:4" x14ac:dyDescent="0.3">
      <c r="A36" t="s">
        <v>13</v>
      </c>
      <c r="B36">
        <v>2023</v>
      </c>
      <c r="C36">
        <v>1128</v>
      </c>
      <c r="D36">
        <v>414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74BE-567A-41B9-B9FC-6927C1D73A27}">
  <dimension ref="A3:E7"/>
  <sheetViews>
    <sheetView workbookViewId="0">
      <selection activeCell="A3" sqref="A3"/>
    </sheetView>
  </sheetViews>
  <sheetFormatPr baseColWidth="10" defaultRowHeight="14.4" x14ac:dyDescent="0.3"/>
  <cols>
    <col min="1" max="1" width="22.6640625" bestFit="1" customWidth="1"/>
    <col min="2" max="2" width="18.21875" bestFit="1" customWidth="1"/>
    <col min="3" max="3" width="18" bestFit="1" customWidth="1"/>
    <col min="4" max="4" width="18.77734375" bestFit="1" customWidth="1"/>
    <col min="5" max="5" width="11.5546875" bestFit="1" customWidth="1"/>
  </cols>
  <sheetData>
    <row r="3" spans="1:5" x14ac:dyDescent="0.3">
      <c r="A3" s="5" t="s">
        <v>14</v>
      </c>
      <c r="B3" s="1" t="s">
        <v>16</v>
      </c>
      <c r="C3" s="1" t="s">
        <v>20</v>
      </c>
      <c r="D3" s="1" t="s">
        <v>21</v>
      </c>
      <c r="E3" s="1" t="s">
        <v>17</v>
      </c>
    </row>
    <row r="4" spans="1:5" x14ac:dyDescent="0.3">
      <c r="A4" s="1" t="s">
        <v>12</v>
      </c>
      <c r="B4" s="8">
        <v>4.2499999999999996E-2</v>
      </c>
      <c r="C4" s="6">
        <v>5.490000000000001E-3</v>
      </c>
      <c r="D4" s="6">
        <v>7.0200000000000011E-3</v>
      </c>
      <c r="E4" s="6">
        <v>12.3</v>
      </c>
    </row>
    <row r="5" spans="1:5" x14ac:dyDescent="0.3">
      <c r="A5" s="1">
        <v>2021</v>
      </c>
      <c r="B5" s="8">
        <v>4.5999999999999999E-2</v>
      </c>
      <c r="C5" s="6">
        <v>6.0300000000000006E-3</v>
      </c>
      <c r="D5" s="6">
        <v>2.9700000000000004E-3</v>
      </c>
      <c r="E5" s="6">
        <v>11.5</v>
      </c>
    </row>
    <row r="6" spans="1:5" x14ac:dyDescent="0.3">
      <c r="A6" s="1">
        <v>2023</v>
      </c>
      <c r="B6" s="8">
        <v>3.9E-2</v>
      </c>
      <c r="C6" s="6">
        <v>4.9500000000000013E-3</v>
      </c>
      <c r="D6" s="6">
        <v>4.0500000000000006E-3</v>
      </c>
      <c r="E6" s="6">
        <v>13.1</v>
      </c>
    </row>
    <row r="7" spans="1:5" x14ac:dyDescent="0.3">
      <c r="A7" s="1" t="s">
        <v>15</v>
      </c>
      <c r="B7" s="8">
        <v>4.2499999999999996E-2</v>
      </c>
      <c r="C7" s="6">
        <v>5.490000000000001E-3</v>
      </c>
      <c r="D7" s="6">
        <v>7.0200000000000011E-3</v>
      </c>
      <c r="E7" s="6">
        <v>12.3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D441-0289-4053-A452-84641CD8636E}">
  <dimension ref="A1"/>
  <sheetViews>
    <sheetView tabSelected="1" topLeftCell="A46" workbookViewId="0">
      <selection activeCell="P75" sqref="P75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Donnees sol</vt:lpstr>
      <vt:lpstr>tableaux M.O</vt:lpstr>
      <vt:lpstr>Graphiques</vt:lpstr>
    </vt:vector>
  </TitlesOfParts>
  <Company>MSO65 - AURA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GUZMAN SALINAS Jose Ignacio</dc:creator>
  <cp:lastModifiedBy>GUZMAN SALINAS Jose Ignacio</cp:lastModifiedBy>
  <dcterms:created xsi:type="dcterms:W3CDTF">2023-10-05T13:08:01Z</dcterms:created>
  <dcterms:modified xsi:type="dcterms:W3CDTF">2023-10-06T06:55:42Z</dcterms:modified>
</cp:coreProperties>
</file>